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RSS - Website\2018\Tips and Tricks\Functies en formules\"/>
    </mc:Choice>
  </mc:AlternateContent>
  <xr:revisionPtr revIDLastSave="0" documentId="10_ncr:100000_{8B4C63A6-54C2-4D05-901F-BDF0EE2DBD57}" xr6:coauthVersionLast="31" xr6:coauthVersionMax="31" xr10:uidLastSave="{00000000-0000-0000-0000-000000000000}"/>
  <bookViews>
    <workbookView xWindow="0" yWindow="0" windowWidth="38400" windowHeight="18465" xr2:uid="{EC3A9B3E-C5AF-4E23-9485-1E60C3C42FE0}"/>
  </bookViews>
  <sheets>
    <sheet name="HOME" sheetId="3" r:id="rId1"/>
    <sheet name="VERT.ZOEKEN" sheetId="1" r:id="rId2"/>
    <sheet name="VLOOKUP" sheetId="2" r:id="rId3"/>
  </sheets>
  <definedNames>
    <definedName name="dbDatabase" localSheetId="0">HOME!#REF!</definedName>
    <definedName name="dbDatabase" localSheetId="2">VLOOKUP!#REF!</definedName>
    <definedName name="dbDatabase">VERT.ZOEKEN!#REF!</definedName>
    <definedName name="strNL">VERT.ZOEKEN!$B$2</definedName>
    <definedName name="strUK">VLOOKUP!$B$2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1" i="2"/>
  <c r="D46" i="2"/>
  <c r="D42" i="2"/>
  <c r="D37" i="2"/>
  <c r="D36" i="2"/>
  <c r="D35" i="2"/>
  <c r="D31" i="2"/>
  <c r="D30" i="2"/>
  <c r="D29" i="2"/>
  <c r="D24" i="2"/>
  <c r="D20" i="2"/>
  <c r="D55" i="1"/>
  <c r="D51" i="1"/>
  <c r="D46" i="1"/>
  <c r="D42" i="1"/>
  <c r="D24" i="1"/>
  <c r="D20" i="1"/>
  <c r="D37" i="1"/>
  <c r="D36" i="1"/>
  <c r="D35" i="1"/>
  <c r="D31" i="1"/>
  <c r="D30" i="1"/>
  <c r="D29" i="1"/>
</calcChain>
</file>

<file path=xl/sharedStrings.xml><?xml version="1.0" encoding="utf-8"?>
<sst xmlns="http://schemas.openxmlformats.org/spreadsheetml/2006/main" count="138" uniqueCount="78">
  <si>
    <t>De functie Vert.Zoeken</t>
  </si>
  <si>
    <t>Belgium</t>
  </si>
  <si>
    <t>Denmark</t>
  </si>
  <si>
    <t>France</t>
  </si>
  <si>
    <t>Germany</t>
  </si>
  <si>
    <t>Italy</t>
  </si>
  <si>
    <t>Luxembourg</t>
  </si>
  <si>
    <t>Netherlands</t>
  </si>
  <si>
    <t>Russian Federation</t>
  </si>
  <si>
    <t>Spain</t>
  </si>
  <si>
    <t>Sweden</t>
  </si>
  <si>
    <t>United Kingdom</t>
  </si>
  <si>
    <t>NR</t>
  </si>
  <si>
    <t>Life 
Expectancy</t>
  </si>
  <si>
    <t>Exports</t>
  </si>
  <si>
    <t>Armed 
Forces</t>
  </si>
  <si>
    <t>Zoekwaarde</t>
  </si>
  <si>
    <t>Functie:</t>
  </si>
  <si>
    <t>Goed:</t>
  </si>
  <si>
    <t>Fout in Functie:</t>
  </si>
  <si>
    <t>=VLOOKUP(C31;$C$6:$I$15;2;FALSE)</t>
  </si>
  <si>
    <t>=VLOOKUP(C29;C6:I15;2;FALSE)</t>
  </si>
  <si>
    <t>=VLOOKUP(C30;C7:I16;2;FALSE)</t>
  </si>
  <si>
    <t>=VLOOKUP(C31;C8:I17;2;FALSE)</t>
  </si>
  <si>
    <t>=VLOOKUP(C29;$C$6:$I$15;2;FALSE)</t>
  </si>
  <si>
    <t>=VLOOKUP(C30;$C$6:$I$15;2;FALSE)</t>
  </si>
  <si>
    <t>C6:I15 &gt; C7:I16 &gt; C8:I17</t>
  </si>
  <si>
    <t>=VLOOKUP(C20;B6:I15;3;FALSE)</t>
  </si>
  <si>
    <t>=VLOOKUP(C20;C6:I15;2;FALSE)</t>
  </si>
  <si>
    <t>B6:I15;3</t>
  </si>
  <si>
    <t>=VLOOKUP(C42;$C$6:$I$15;3;FALSE)</t>
  </si>
  <si>
    <t>=VLOOKUP(C20;$C$6:$I$15;2;FALSE)</t>
  </si>
  <si>
    <t>=VLOOKUP(C51;$C$6:$I$15;2;TRUE)</t>
  </si>
  <si>
    <t>=VLOOKUP(C51;$D$6:$I$15;2;FALSE)</t>
  </si>
  <si>
    <t>A</t>
  </si>
  <si>
    <t>B</t>
  </si>
  <si>
    <t>C</t>
  </si>
  <si>
    <t>D</t>
  </si>
  <si>
    <t>=VERT.ZOEKEN(C20;B6:I15;3;ONWAAR)</t>
  </si>
  <si>
    <t>=VERT.ZOEKEN(C20;C6:I15;2;ONWAAR)</t>
  </si>
  <si>
    <t>=VERT.ZOEKEN(C29;C6:I15;2;ONWAAR)</t>
  </si>
  <si>
    <t>=VERT.ZOEKEN(C30;C7:I16;2;ONWAAR)</t>
  </si>
  <si>
    <t>=VERT.ZOEKEN(C31;C8:I17;2;ONWAAR)</t>
  </si>
  <si>
    <t>=VERT.ZOEKEN(C29;$C$6:$I$15;2;ONWAAR)</t>
  </si>
  <si>
    <t>=VERT.ZOEKEN(C30;$C$6:$I$15;2;ONWAAR)</t>
  </si>
  <si>
    <t>=VERT.ZOEKEN(C31;$C$6:$I$15;2;ONWAAR)</t>
  </si>
  <si>
    <t>=VERT.ZOEKEN(C42;$C$6:$I$15;3;ONWAAR)</t>
  </si>
  <si>
    <t>=VERT.ZOEKEN(C20;$C$6:$I$15;2;ONWAAR)</t>
  </si>
  <si>
    <t>=VERT.ZOEKEN(C51;$C$6:$I$15;2;WAAR)</t>
  </si>
  <si>
    <t>=VERT.ZOEKEN(C51;$D$6:$I$15;2;ONWAAR)</t>
  </si>
  <si>
    <t>Land</t>
  </si>
  <si>
    <t>Bevolking</t>
  </si>
  <si>
    <t>Bruto Nationaal Product</t>
  </si>
  <si>
    <t>Export waarde</t>
  </si>
  <si>
    <t>WAAR</t>
  </si>
  <si>
    <t>Country</t>
  </si>
  <si>
    <t>Population</t>
  </si>
  <si>
    <t>Gross 
National Product</t>
  </si>
  <si>
    <t>Military 
Expenses</t>
  </si>
  <si>
    <t>The function VLookUp</t>
  </si>
  <si>
    <t>Lookup value</t>
  </si>
  <si>
    <t>Error in function:</t>
  </si>
  <si>
    <t>Function:</t>
  </si>
  <si>
    <t>Correct:</t>
  </si>
  <si>
    <t>Levens Verwachting</t>
  </si>
  <si>
    <t>Defensie 
Uitgaven</t>
  </si>
  <si>
    <t>Militair Personeel</t>
  </si>
  <si>
    <t>VERT.ZOEKEN</t>
  </si>
  <si>
    <t>VLOOKUP</t>
  </si>
  <si>
    <t>www.excelacademy.nl</t>
  </si>
  <si>
    <r>
      <t xml:space="preserve">De tabelmatrix is </t>
    </r>
    <r>
      <rPr>
        <b/>
        <i/>
        <sz val="12"/>
        <color theme="0"/>
        <rFont val="Calibri"/>
        <family val="2"/>
        <scheme val="minor"/>
      </rPr>
      <t>niet</t>
    </r>
    <r>
      <rPr>
        <b/>
        <sz val="12"/>
        <color theme="0"/>
        <rFont val="Calibri"/>
        <family val="2"/>
        <scheme val="minor"/>
      </rPr>
      <t xml:space="preserve"> als absolute verwijzing opgenomen.</t>
    </r>
  </si>
  <si>
    <r>
      <t xml:space="preserve">De zoekwaarde staat </t>
    </r>
    <r>
      <rPr>
        <b/>
        <i/>
        <sz val="12"/>
        <color theme="0"/>
        <rFont val="Calibri"/>
        <family val="2"/>
        <scheme val="minor"/>
      </rPr>
      <t>niet</t>
    </r>
    <r>
      <rPr>
        <b/>
        <sz val="12"/>
        <color theme="0"/>
        <rFont val="Calibri"/>
        <family val="2"/>
        <scheme val="minor"/>
      </rPr>
      <t xml:space="preserve"> in de meest linker kolom van de tabel</t>
    </r>
  </si>
  <si>
    <r>
      <t xml:space="preserve">Het kolomindex_getal is </t>
    </r>
    <r>
      <rPr>
        <b/>
        <i/>
        <sz val="12"/>
        <color theme="0"/>
        <rFont val="Calibri"/>
        <family val="2"/>
        <scheme val="minor"/>
      </rPr>
      <t>onjuist</t>
    </r>
  </si>
  <si>
    <r>
      <t xml:space="preserve">Het argument Benaderen is </t>
    </r>
    <r>
      <rPr>
        <b/>
        <i/>
        <sz val="12"/>
        <color theme="0"/>
        <rFont val="Calibri"/>
        <family val="2"/>
        <scheme val="minor"/>
      </rPr>
      <t>onjuist</t>
    </r>
  </si>
  <si>
    <t>The lookup_value is not in the leftmost column of the table</t>
  </si>
  <si>
    <t>The table_array is not referred to in an absolute way</t>
  </si>
  <si>
    <r>
      <t xml:space="preserve">The argument range_lookup is </t>
    </r>
    <r>
      <rPr>
        <b/>
        <i/>
        <sz val="12"/>
        <color theme="0"/>
        <rFont val="Calibri"/>
        <family val="2"/>
        <scheme val="minor"/>
      </rPr>
      <t>invalid</t>
    </r>
  </si>
  <si>
    <r>
      <t xml:space="preserve">The col_index_num is </t>
    </r>
    <r>
      <rPr>
        <b/>
        <i/>
        <sz val="12"/>
        <color theme="0"/>
        <rFont val="Calibri"/>
        <family val="2"/>
        <scheme val="minor"/>
      </rPr>
      <t>invalid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</si>
</sst>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</font>
    <font>
      <sz val="20"/>
      <color rgb="FFC0504D"/>
      <name val="Calibri"/>
      <family val="2"/>
      <scheme val="minor"/>
    </font>
    <font>
      <sz val="10"/>
      <color rgb="FFC0504D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theme="0" tint="-0.1498458815271462"/>
      </left>
      <right style="hair">
        <color theme="0" tint="-0.1498458815271462"/>
      </right>
      <top style="hair">
        <color theme="0" tint="-0.1498458815271462"/>
      </top>
      <bottom style="hair">
        <color theme="0" tint="-0.14984588152714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 indent="1"/>
    </xf>
    <xf numFmtId="3" fontId="4" fillId="3" borderId="2" xfId="0" applyNumberFormat="1" applyFon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left" vertical="center" indent="1"/>
    </xf>
    <xf numFmtId="0" fontId="5" fillId="5" borderId="5" xfId="1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7" fillId="7" borderId="6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indent="1"/>
    </xf>
    <xf numFmtId="0" fontId="2" fillId="8" borderId="1" xfId="0" applyFont="1" applyFill="1" applyBorder="1" applyAlignment="1">
      <alignment horizontal="left" wrapText="1" indent="1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 indent="1"/>
    </xf>
    <xf numFmtId="0" fontId="10" fillId="0" borderId="1" xfId="0" applyFont="1" applyFill="1" applyBorder="1" applyAlignment="1">
      <alignment horizontal="lef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0" fontId="2" fillId="8" borderId="17" xfId="0" applyFont="1" applyFill="1" applyBorder="1" applyAlignment="1">
      <alignment horizontal="left" vertical="center" indent="1"/>
    </xf>
    <xf numFmtId="0" fontId="2" fillId="8" borderId="17" xfId="0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indent="1"/>
    </xf>
    <xf numFmtId="49" fontId="11" fillId="0" borderId="17" xfId="0" applyNumberFormat="1" applyFont="1" applyFill="1" applyBorder="1" applyAlignment="1">
      <alignment horizontal="left" vertical="center" indent="1"/>
    </xf>
    <xf numFmtId="49" fontId="11" fillId="0" borderId="2" xfId="0" applyNumberFormat="1" applyFont="1" applyFill="1" applyBorder="1" applyAlignment="1">
      <alignment horizontal="left" vertical="center" indent="1"/>
    </xf>
    <xf numFmtId="1" fontId="11" fillId="0" borderId="2" xfId="0" applyNumberFormat="1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left" vertical="center" indent="1"/>
    </xf>
    <xf numFmtId="3" fontId="4" fillId="3" borderId="17" xfId="0" applyNumberFormat="1" applyFont="1" applyFill="1" applyBorder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C0504D"/>
      <color rgb="FFFF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1</xdr:row>
      <xdr:rowOff>190499</xdr:rowOff>
    </xdr:from>
    <xdr:to>
      <xdr:col>6</xdr:col>
      <xdr:colOff>647701</xdr:colOff>
      <xdr:row>15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2BFAF9-6CED-4DB3-88FF-492BF062C9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247649"/>
          <a:ext cx="5067300" cy="253365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academy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4D4B-F453-4D37-BAC3-BFFF43B182A3}">
  <sheetPr codeName="Sheet3">
    <tabColor rgb="FFFFCC00"/>
  </sheetPr>
  <dimension ref="B1:H21"/>
  <sheetViews>
    <sheetView showGridLines="0" showRowColHeaders="0" tabSelected="1" workbookViewId="0">
      <selection activeCell="D18" sqref="D18"/>
    </sheetView>
  </sheetViews>
  <sheetFormatPr defaultRowHeight="15" customHeight="1" x14ac:dyDescent="0.25"/>
  <cols>
    <col min="1" max="1" width="1.7109375" style="2" customWidth="1"/>
    <col min="2" max="2" width="5.7109375" style="2" customWidth="1"/>
    <col min="3" max="3" width="10.7109375" style="2" customWidth="1"/>
    <col min="4" max="4" width="25.7109375" style="2" customWidth="1"/>
    <col min="5" max="5" width="5.7109375" style="2" customWidth="1"/>
    <col min="6" max="6" width="25.7109375" style="2" customWidth="1"/>
    <col min="7" max="7" width="10.7109375" style="2" customWidth="1"/>
    <col min="8" max="8" width="5.7109375" style="2" customWidth="1"/>
    <col min="9" max="9" width="12.7109375" style="2" customWidth="1"/>
    <col min="10" max="16384" width="9.140625" style="2"/>
  </cols>
  <sheetData>
    <row r="1" spans="2:8" s="1" customFormat="1" ht="5.0999999999999996" customHeight="1" x14ac:dyDescent="0.2"/>
    <row r="2" spans="2:8" ht="15" customHeight="1" x14ac:dyDescent="0.25">
      <c r="B2" s="6"/>
      <c r="C2" s="7"/>
      <c r="D2" s="7"/>
      <c r="E2" s="7"/>
      <c r="F2" s="7"/>
      <c r="G2" s="7"/>
      <c r="H2" s="8"/>
    </row>
    <row r="3" spans="2:8" ht="15" customHeight="1" x14ac:dyDescent="0.25">
      <c r="B3" s="9"/>
      <c r="C3" s="10"/>
      <c r="D3" s="10"/>
      <c r="E3" s="10"/>
      <c r="F3" s="10"/>
      <c r="G3" s="10"/>
      <c r="H3" s="11"/>
    </row>
    <row r="4" spans="2:8" ht="15" customHeight="1" x14ac:dyDescent="0.25">
      <c r="B4" s="9"/>
      <c r="C4" s="10"/>
      <c r="D4" s="10"/>
      <c r="E4" s="10"/>
      <c r="F4" s="10"/>
      <c r="G4" s="10"/>
      <c r="H4" s="11"/>
    </row>
    <row r="5" spans="2:8" ht="15" customHeight="1" x14ac:dyDescent="0.25">
      <c r="B5" s="9"/>
      <c r="C5" s="10"/>
      <c r="D5" s="10"/>
      <c r="E5" s="10"/>
      <c r="F5" s="10"/>
      <c r="G5" s="10"/>
      <c r="H5" s="11"/>
    </row>
    <row r="6" spans="2:8" ht="15" customHeight="1" x14ac:dyDescent="0.25">
      <c r="B6" s="9"/>
      <c r="C6" s="10"/>
      <c r="D6" s="10"/>
      <c r="E6" s="10"/>
      <c r="F6" s="10"/>
      <c r="G6" s="10"/>
      <c r="H6" s="11"/>
    </row>
    <row r="7" spans="2:8" ht="15" customHeight="1" x14ac:dyDescent="0.25">
      <c r="B7" s="9"/>
      <c r="C7" s="10"/>
      <c r="D7" s="10"/>
      <c r="E7" s="10"/>
      <c r="F7" s="10"/>
      <c r="G7" s="10"/>
      <c r="H7" s="11"/>
    </row>
    <row r="8" spans="2:8" ht="15" customHeight="1" x14ac:dyDescent="0.25">
      <c r="B8" s="9"/>
      <c r="C8" s="10"/>
      <c r="D8" s="10"/>
      <c r="E8" s="10"/>
      <c r="F8" s="10"/>
      <c r="G8" s="10"/>
      <c r="H8" s="11"/>
    </row>
    <row r="9" spans="2:8" ht="15" customHeight="1" x14ac:dyDescent="0.25">
      <c r="B9" s="9"/>
      <c r="C9" s="10"/>
      <c r="D9" s="10"/>
      <c r="E9" s="10"/>
      <c r="F9" s="10"/>
      <c r="G9" s="10"/>
      <c r="H9" s="11"/>
    </row>
    <row r="10" spans="2:8" ht="15" customHeight="1" x14ac:dyDescent="0.25">
      <c r="B10" s="9"/>
      <c r="C10" s="10"/>
      <c r="D10" s="10"/>
      <c r="E10" s="10"/>
      <c r="F10" s="10"/>
      <c r="G10" s="10"/>
      <c r="H10" s="11"/>
    </row>
    <row r="11" spans="2:8" ht="15" customHeight="1" x14ac:dyDescent="0.25">
      <c r="B11" s="9"/>
      <c r="C11" s="10"/>
      <c r="D11" s="10"/>
      <c r="E11" s="10"/>
      <c r="F11" s="10"/>
      <c r="G11" s="10"/>
      <c r="H11" s="11"/>
    </row>
    <row r="12" spans="2:8" ht="15" customHeight="1" x14ac:dyDescent="0.25">
      <c r="B12" s="9"/>
      <c r="C12" s="10"/>
      <c r="D12" s="10"/>
      <c r="E12" s="10"/>
      <c r="F12" s="10"/>
      <c r="G12" s="10"/>
      <c r="H12" s="11"/>
    </row>
    <row r="13" spans="2:8" ht="15" customHeight="1" x14ac:dyDescent="0.25">
      <c r="B13" s="9"/>
      <c r="C13" s="10"/>
      <c r="D13" s="10"/>
      <c r="E13" s="10"/>
      <c r="F13" s="10"/>
      <c r="G13" s="10"/>
      <c r="H13" s="11"/>
    </row>
    <row r="14" spans="2:8" ht="15" customHeight="1" x14ac:dyDescent="0.25">
      <c r="B14" s="9"/>
      <c r="C14" s="10"/>
      <c r="D14" s="10"/>
      <c r="E14" s="10"/>
      <c r="F14" s="10"/>
      <c r="G14" s="10"/>
      <c r="H14" s="11"/>
    </row>
    <row r="15" spans="2:8" ht="15" customHeight="1" x14ac:dyDescent="0.25">
      <c r="B15" s="9"/>
      <c r="C15" s="10"/>
      <c r="D15" s="10"/>
      <c r="E15" s="10"/>
      <c r="F15" s="10"/>
      <c r="G15" s="10"/>
      <c r="H15" s="11"/>
    </row>
    <row r="16" spans="2:8" ht="15" customHeight="1" x14ac:dyDescent="0.25">
      <c r="B16" s="9"/>
      <c r="C16" s="10"/>
      <c r="D16" s="10"/>
      <c r="E16" s="10"/>
      <c r="F16" s="10"/>
      <c r="G16" s="10"/>
      <c r="H16" s="11"/>
    </row>
    <row r="17" spans="2:8" ht="15" customHeight="1" x14ac:dyDescent="0.25">
      <c r="B17" s="9"/>
      <c r="C17" s="10"/>
      <c r="D17" s="10"/>
      <c r="E17" s="10"/>
      <c r="F17" s="10"/>
      <c r="G17" s="10"/>
      <c r="H17" s="11"/>
    </row>
    <row r="18" spans="2:8" ht="20.100000000000001" customHeight="1" x14ac:dyDescent="0.25">
      <c r="B18" s="9"/>
      <c r="C18" s="10"/>
      <c r="D18" s="5" t="s">
        <v>67</v>
      </c>
      <c r="E18" s="10"/>
      <c r="F18" s="5" t="s">
        <v>68</v>
      </c>
      <c r="G18" s="10"/>
      <c r="H18" s="11"/>
    </row>
    <row r="19" spans="2:8" ht="15" customHeight="1" x14ac:dyDescent="0.25">
      <c r="B19" s="9"/>
      <c r="C19" s="10"/>
      <c r="D19" s="10"/>
      <c r="E19" s="10"/>
      <c r="F19" s="10"/>
      <c r="G19" s="10"/>
      <c r="H19" s="11"/>
    </row>
    <row r="20" spans="2:8" ht="24" customHeight="1" x14ac:dyDescent="0.25">
      <c r="B20" s="9"/>
      <c r="C20" s="18" t="s">
        <v>69</v>
      </c>
      <c r="D20" s="19"/>
      <c r="E20" s="19"/>
      <c r="F20" s="19"/>
      <c r="G20" s="20"/>
      <c r="H20" s="11"/>
    </row>
    <row r="21" spans="2:8" ht="15" customHeight="1" x14ac:dyDescent="0.25">
      <c r="B21" s="12"/>
      <c r="C21" s="13"/>
      <c r="D21" s="13"/>
      <c r="E21" s="13"/>
      <c r="F21" s="13"/>
      <c r="G21" s="13"/>
      <c r="H21" s="14"/>
    </row>
  </sheetData>
  <mergeCells count="1">
    <mergeCell ref="C20:G20"/>
  </mergeCells>
  <hyperlinks>
    <hyperlink ref="D18" location="strNL" display="VERT.ZOEKEN" xr:uid="{5A04B008-6947-4981-B816-C8F0FDC686A7}"/>
    <hyperlink ref="F18" location="strUK" display="VLOOKUP" xr:uid="{2E0EE15B-0265-4621-B41A-2E16871997D9}"/>
    <hyperlink ref="C20:G20" r:id="rId1" display="www.excelacademy.nl" xr:uid="{79C65378-DE19-483A-9A16-1E2CEE40C70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4544F-E79C-4B10-BD1A-01806E4E6AC8}">
  <sheetPr codeName="Sheet1">
    <tabColor rgb="FF009900"/>
  </sheetPr>
  <dimension ref="B1:I55"/>
  <sheetViews>
    <sheetView showGridLines="0" workbookViewId="0">
      <pane ySplit="15" topLeftCell="A16" activePane="bottomLeft" state="frozen"/>
      <selection pane="bottomLeft" activeCell="B2" sqref="B2:F2"/>
    </sheetView>
  </sheetViews>
  <sheetFormatPr defaultRowHeight="15" customHeight="1" x14ac:dyDescent="0.25"/>
  <cols>
    <col min="1" max="1" width="1.7109375" style="26" customWidth="1"/>
    <col min="2" max="2" width="5.7109375" style="26" customWidth="1"/>
    <col min="3" max="3" width="20.7109375" style="26" customWidth="1"/>
    <col min="4" max="5" width="15.7109375" style="26" customWidth="1"/>
    <col min="6" max="6" width="20.7109375" style="26" customWidth="1"/>
    <col min="7" max="8" width="16.7109375" style="26" customWidth="1"/>
    <col min="9" max="9" width="12.7109375" style="26" customWidth="1"/>
    <col min="10" max="16384" width="9.140625" style="26"/>
  </cols>
  <sheetData>
    <row r="1" spans="2:9" s="23" customFormat="1" ht="5.0999999999999996" customHeight="1" x14ac:dyDescent="0.2"/>
    <row r="2" spans="2:9" s="23" customFormat="1" ht="30" customHeight="1" x14ac:dyDescent="0.2">
      <c r="B2" s="24" t="s">
        <v>0</v>
      </c>
      <c r="C2" s="24"/>
      <c r="D2" s="24"/>
      <c r="E2" s="24"/>
      <c r="F2" s="24"/>
    </row>
    <row r="3" spans="2:9" s="23" customFormat="1" ht="5.0999999999999996" customHeight="1" x14ac:dyDescent="0.2"/>
    <row r="4" spans="2:9" s="23" customFormat="1" ht="5.0999999999999996" customHeight="1" x14ac:dyDescent="0.2"/>
    <row r="5" spans="2:9" s="23" customFormat="1" ht="30" customHeight="1" x14ac:dyDescent="0.2">
      <c r="B5" s="21" t="s">
        <v>12</v>
      </c>
      <c r="C5" s="21" t="s">
        <v>50</v>
      </c>
      <c r="D5" s="22" t="s">
        <v>51</v>
      </c>
      <c r="E5" s="22" t="s">
        <v>64</v>
      </c>
      <c r="F5" s="22" t="s">
        <v>52</v>
      </c>
      <c r="G5" s="22" t="s">
        <v>53</v>
      </c>
      <c r="H5" s="22" t="s">
        <v>65</v>
      </c>
      <c r="I5" s="22" t="s">
        <v>66</v>
      </c>
    </row>
    <row r="6" spans="2:9" s="23" customFormat="1" ht="15" customHeight="1" x14ac:dyDescent="0.2">
      <c r="B6" s="27">
        <v>1</v>
      </c>
      <c r="C6" s="28" t="s">
        <v>1</v>
      </c>
      <c r="D6" s="25">
        <v>11416000</v>
      </c>
      <c r="E6" s="29">
        <v>81.287804878048803</v>
      </c>
      <c r="F6" s="29">
        <v>467955709818</v>
      </c>
      <c r="G6" s="29">
        <v>387771878726</v>
      </c>
      <c r="H6" s="29">
        <v>4063063572</v>
      </c>
      <c r="I6" s="29">
        <v>36350</v>
      </c>
    </row>
    <row r="7" spans="2:9" s="23" customFormat="1" ht="15" customHeight="1" x14ac:dyDescent="0.2">
      <c r="B7" s="27">
        <v>2</v>
      </c>
      <c r="C7" s="28" t="s">
        <v>2</v>
      </c>
      <c r="D7" s="25">
        <v>5751000</v>
      </c>
      <c r="E7" s="29">
        <v>81.099999999999994</v>
      </c>
      <c r="F7" s="29">
        <v>306899653410</v>
      </c>
      <c r="G7" s="29">
        <v>164449395785</v>
      </c>
      <c r="H7" s="29">
        <v>3513566142</v>
      </c>
      <c r="I7" s="29">
        <v>16600</v>
      </c>
    </row>
    <row r="8" spans="2:9" s="23" customFormat="1" ht="15" customHeight="1" x14ac:dyDescent="0.2">
      <c r="B8" s="27">
        <v>3</v>
      </c>
      <c r="C8" s="28" t="s">
        <v>3</v>
      </c>
      <c r="D8" s="25">
        <v>67143000</v>
      </c>
      <c r="E8" s="29">
        <v>82.670731707317103</v>
      </c>
      <c r="F8" s="29">
        <v>2465453975282</v>
      </c>
      <c r="G8" s="29">
        <v>721407807989</v>
      </c>
      <c r="H8" s="29">
        <v>55745475500</v>
      </c>
      <c r="I8" s="29">
        <v>306350</v>
      </c>
    </row>
    <row r="9" spans="2:9" s="23" customFormat="1" ht="15" customHeight="1" x14ac:dyDescent="0.2">
      <c r="B9" s="27">
        <v>4</v>
      </c>
      <c r="C9" s="28" t="s">
        <v>4</v>
      </c>
      <c r="D9" s="25">
        <v>82581000</v>
      </c>
      <c r="E9" s="29">
        <v>81.090243902438999</v>
      </c>
      <c r="F9" s="29">
        <v>3477796274497</v>
      </c>
      <c r="G9" s="29">
        <v>1603933249018</v>
      </c>
      <c r="H9" s="29">
        <v>41067464816</v>
      </c>
      <c r="I9" s="29">
        <v>177300</v>
      </c>
    </row>
    <row r="10" spans="2:9" s="23" customFormat="1" ht="15" customHeight="1" x14ac:dyDescent="0.2">
      <c r="B10" s="27">
        <v>5</v>
      </c>
      <c r="C10" s="28" t="s">
        <v>5</v>
      </c>
      <c r="D10" s="25">
        <v>60570000</v>
      </c>
      <c r="E10" s="29">
        <v>83.490243902439005</v>
      </c>
      <c r="F10" s="29">
        <v>1858913163928</v>
      </c>
      <c r="G10" s="29">
        <v>554275696273</v>
      </c>
      <c r="H10" s="29">
        <v>27933794293</v>
      </c>
      <c r="I10" s="29">
        <v>356850</v>
      </c>
    </row>
    <row r="11" spans="2:9" s="23" customFormat="1" ht="15" customHeight="1" x14ac:dyDescent="0.2">
      <c r="B11" s="27">
        <v>6</v>
      </c>
      <c r="C11" s="28" t="s">
        <v>6</v>
      </c>
      <c r="D11" s="25">
        <v>590000</v>
      </c>
      <c r="E11" s="29">
        <v>82.229268292682903</v>
      </c>
      <c r="F11" s="29">
        <v>58631324559</v>
      </c>
      <c r="G11" s="29">
        <v>129732227625</v>
      </c>
      <c r="H11" s="29">
        <v>294168457</v>
      </c>
      <c r="I11" s="29">
        <v>1500</v>
      </c>
    </row>
    <row r="12" spans="2:9" s="23" customFormat="1" ht="15" customHeight="1" x14ac:dyDescent="0.2">
      <c r="B12" s="27">
        <v>7</v>
      </c>
      <c r="C12" s="28" t="s">
        <v>7</v>
      </c>
      <c r="D12" s="25">
        <v>17073000</v>
      </c>
      <c r="E12" s="29">
        <v>81.707317073170699</v>
      </c>
      <c r="F12" s="29">
        <v>777227541581</v>
      </c>
      <c r="G12" s="29">
        <v>640812488463</v>
      </c>
      <c r="H12" s="29">
        <v>9252593271</v>
      </c>
      <c r="I12" s="29">
        <v>41310</v>
      </c>
    </row>
    <row r="13" spans="2:9" s="23" customFormat="1" ht="15" customHeight="1" x14ac:dyDescent="0.2">
      <c r="B13" s="27">
        <v>8</v>
      </c>
      <c r="C13" s="28" t="s">
        <v>8</v>
      </c>
      <c r="D13" s="25">
        <v>144231000</v>
      </c>
      <c r="E13" s="29">
        <v>70.908536585365894</v>
      </c>
      <c r="F13" s="29">
        <v>1283162985989</v>
      </c>
      <c r="G13" s="29">
        <v>329938156076</v>
      </c>
      <c r="H13" s="29">
        <v>69245309461</v>
      </c>
      <c r="I13" s="29">
        <v>1490000</v>
      </c>
    </row>
    <row r="14" spans="2:9" s="23" customFormat="1" ht="15" customHeight="1" x14ac:dyDescent="0.2">
      <c r="B14" s="27">
        <v>9</v>
      </c>
      <c r="C14" s="28" t="s">
        <v>9</v>
      </c>
      <c r="D14" s="25">
        <v>46460000</v>
      </c>
      <c r="E14" s="29">
        <v>83.380487804878101</v>
      </c>
      <c r="F14" s="29">
        <v>1237255019654</v>
      </c>
      <c r="G14" s="29">
        <v>407633496317</v>
      </c>
      <c r="H14" s="29">
        <v>14893107545</v>
      </c>
      <c r="I14" s="29">
        <v>199950</v>
      </c>
    </row>
    <row r="15" spans="2:9" s="23" customFormat="1" ht="15" customHeight="1" x14ac:dyDescent="0.2">
      <c r="B15" s="27">
        <v>10</v>
      </c>
      <c r="C15" s="28" t="s">
        <v>11</v>
      </c>
      <c r="D15" s="25">
        <v>66013000</v>
      </c>
      <c r="E15" s="29">
        <v>81.604878048780506</v>
      </c>
      <c r="F15" s="29">
        <v>2647898654635</v>
      </c>
      <c r="G15" s="29">
        <v>739194605213</v>
      </c>
      <c r="H15" s="29">
        <v>48252518238</v>
      </c>
      <c r="I15" s="29">
        <v>152350</v>
      </c>
    </row>
    <row r="16" spans="2:9" s="23" customFormat="1" ht="15" customHeight="1" x14ac:dyDescent="0.2"/>
    <row r="17" spans="2:6" s="23" customFormat="1" ht="30" customHeight="1" x14ac:dyDescent="0.2">
      <c r="B17" s="36" t="s">
        <v>34</v>
      </c>
      <c r="C17" s="16" t="s">
        <v>71</v>
      </c>
      <c r="D17" s="17"/>
      <c r="E17" s="17"/>
      <c r="F17" s="17"/>
    </row>
    <row r="18" spans="2:6" ht="5.0999999999999996" customHeight="1" x14ac:dyDescent="0.25"/>
    <row r="19" spans="2:6" ht="15" customHeight="1" x14ac:dyDescent="0.25">
      <c r="C19" s="30" t="s">
        <v>16</v>
      </c>
      <c r="D19" s="30" t="s">
        <v>51</v>
      </c>
      <c r="E19" s="31" t="s">
        <v>17</v>
      </c>
      <c r="F19" s="31"/>
    </row>
    <row r="20" spans="2:6" ht="15" customHeight="1" x14ac:dyDescent="0.25">
      <c r="C20" s="32" t="s">
        <v>7</v>
      </c>
      <c r="D20" s="37" t="e">
        <f>VLOOKUP(C20,B6:I15,3,FALSE)</f>
        <v>#N/A</v>
      </c>
      <c r="E20" s="33" t="s">
        <v>38</v>
      </c>
      <c r="F20" s="33"/>
    </row>
    <row r="21" spans="2:6" ht="5.0999999999999996" customHeight="1" x14ac:dyDescent="0.25"/>
    <row r="22" spans="2:6" ht="15" customHeight="1" x14ac:dyDescent="0.25">
      <c r="C22" s="4" t="s">
        <v>19</v>
      </c>
      <c r="D22" s="4"/>
      <c r="E22" s="34" t="s">
        <v>29</v>
      </c>
      <c r="F22" s="34"/>
    </row>
    <row r="23" spans="2:6" ht="5.0999999999999996" customHeight="1" x14ac:dyDescent="0.25"/>
    <row r="24" spans="2:6" ht="15" customHeight="1" x14ac:dyDescent="0.25">
      <c r="C24" s="15" t="s">
        <v>18</v>
      </c>
      <c r="D24" s="3">
        <f>VLOOKUP(C20,C6:I15,2,FALSE)</f>
        <v>17073000</v>
      </c>
      <c r="E24" s="34" t="s">
        <v>39</v>
      </c>
      <c r="F24" s="34"/>
    </row>
    <row r="26" spans="2:6" ht="30" customHeight="1" x14ac:dyDescent="0.25">
      <c r="B26" s="36" t="s">
        <v>35</v>
      </c>
      <c r="C26" s="16" t="s">
        <v>70</v>
      </c>
      <c r="D26" s="17"/>
      <c r="E26" s="17"/>
      <c r="F26" s="17"/>
    </row>
    <row r="27" spans="2:6" ht="5.0999999999999996" customHeight="1" x14ac:dyDescent="0.25"/>
    <row r="28" spans="2:6" ht="15" customHeight="1" x14ac:dyDescent="0.25">
      <c r="C28" s="30" t="s">
        <v>16</v>
      </c>
      <c r="D28" s="30" t="s">
        <v>51</v>
      </c>
      <c r="E28" s="31" t="s">
        <v>17</v>
      </c>
      <c r="F28" s="31"/>
    </row>
    <row r="29" spans="2:6" ht="15" customHeight="1" x14ac:dyDescent="0.25">
      <c r="C29" s="32" t="s">
        <v>1</v>
      </c>
      <c r="D29" s="38">
        <f>VLOOKUP(C29,C6:I15,2,FALSE)</f>
        <v>11416000</v>
      </c>
      <c r="E29" s="33" t="s">
        <v>40</v>
      </c>
      <c r="F29" s="33"/>
    </row>
    <row r="30" spans="2:6" ht="15" customHeight="1" x14ac:dyDescent="0.25">
      <c r="C30" s="32" t="s">
        <v>7</v>
      </c>
      <c r="D30" s="38">
        <f>VLOOKUP(C30,C7:I16,2,FALSE)</f>
        <v>17073000</v>
      </c>
      <c r="E30" s="33" t="s">
        <v>41</v>
      </c>
      <c r="F30" s="33"/>
    </row>
    <row r="31" spans="2:6" ht="15" customHeight="1" x14ac:dyDescent="0.25">
      <c r="C31" s="32" t="s">
        <v>2</v>
      </c>
      <c r="D31" s="38" t="e">
        <f>VLOOKUP(C31,C8:I17,2,FALSE)</f>
        <v>#N/A</v>
      </c>
      <c r="E31" s="33" t="s">
        <v>42</v>
      </c>
      <c r="F31" s="33"/>
    </row>
    <row r="32" spans="2:6" ht="5.0999999999999996" customHeight="1" x14ac:dyDescent="0.25"/>
    <row r="33" spans="2:6" ht="15" customHeight="1" x14ac:dyDescent="0.25">
      <c r="C33" s="4" t="s">
        <v>19</v>
      </c>
      <c r="D33" s="4"/>
      <c r="E33" s="34" t="s">
        <v>26</v>
      </c>
      <c r="F33" s="34"/>
    </row>
    <row r="34" spans="2:6" ht="5.0999999999999996" customHeight="1" x14ac:dyDescent="0.25"/>
    <row r="35" spans="2:6" ht="15" customHeight="1" x14ac:dyDescent="0.25">
      <c r="C35" s="15" t="s">
        <v>18</v>
      </c>
      <c r="D35" s="3">
        <f>VLOOKUP(C29,$C$6:$I$15,2,FALSE)</f>
        <v>11416000</v>
      </c>
      <c r="E35" s="34" t="s">
        <v>43</v>
      </c>
      <c r="F35" s="34"/>
    </row>
    <row r="36" spans="2:6" ht="15" customHeight="1" x14ac:dyDescent="0.25">
      <c r="D36" s="3">
        <f>VLOOKUP(C30,$C$6:$I$15,2,FALSE)</f>
        <v>17073000</v>
      </c>
      <c r="E36" s="34" t="s">
        <v>44</v>
      </c>
      <c r="F36" s="34"/>
    </row>
    <row r="37" spans="2:6" ht="15" customHeight="1" x14ac:dyDescent="0.25">
      <c r="D37" s="3">
        <f>VLOOKUP(C31,$C$6:$I$15,2,FALSE)</f>
        <v>5751000</v>
      </c>
      <c r="E37" s="34" t="s">
        <v>45</v>
      </c>
      <c r="F37" s="34"/>
    </row>
    <row r="39" spans="2:6" ht="30" customHeight="1" x14ac:dyDescent="0.25">
      <c r="B39" s="36" t="s">
        <v>36</v>
      </c>
      <c r="C39" s="16" t="s">
        <v>72</v>
      </c>
      <c r="D39" s="17"/>
      <c r="E39" s="17"/>
      <c r="F39" s="17"/>
    </row>
    <row r="40" spans="2:6" ht="5.0999999999999996" customHeight="1" x14ac:dyDescent="0.25"/>
    <row r="41" spans="2:6" ht="15" customHeight="1" x14ac:dyDescent="0.25">
      <c r="C41" s="30" t="s">
        <v>16</v>
      </c>
      <c r="D41" s="30" t="s">
        <v>51</v>
      </c>
      <c r="E41" s="31" t="s">
        <v>17</v>
      </c>
      <c r="F41" s="31"/>
    </row>
    <row r="42" spans="2:6" ht="15" customHeight="1" x14ac:dyDescent="0.25">
      <c r="C42" s="32" t="s">
        <v>7</v>
      </c>
      <c r="D42" s="37">
        <f>VLOOKUP(C42,$C$6:$I$15,3,FALSE)</f>
        <v>81.707317073170699</v>
      </c>
      <c r="E42" s="33" t="s">
        <v>46</v>
      </c>
      <c r="F42" s="33"/>
    </row>
    <row r="43" spans="2:6" ht="5.0999999999999996" customHeight="1" x14ac:dyDescent="0.25"/>
    <row r="44" spans="2:6" ht="15" customHeight="1" x14ac:dyDescent="0.25">
      <c r="C44" s="4" t="s">
        <v>19</v>
      </c>
      <c r="D44" s="4"/>
      <c r="E44" s="35">
        <v>3</v>
      </c>
      <c r="F44" s="35"/>
    </row>
    <row r="45" spans="2:6" ht="5.0999999999999996" customHeight="1" x14ac:dyDescent="0.25"/>
    <row r="46" spans="2:6" ht="15" customHeight="1" x14ac:dyDescent="0.25">
      <c r="C46" s="15" t="s">
        <v>18</v>
      </c>
      <c r="D46" s="3">
        <f>VLOOKUP(C20,$C$6:$I$15,2,FALSE)</f>
        <v>17073000</v>
      </c>
      <c r="E46" s="34" t="s">
        <v>47</v>
      </c>
      <c r="F46" s="34"/>
    </row>
    <row r="48" spans="2:6" ht="30" customHeight="1" x14ac:dyDescent="0.25">
      <c r="B48" s="36" t="s">
        <v>37</v>
      </c>
      <c r="C48" s="16" t="s">
        <v>73</v>
      </c>
      <c r="D48" s="17"/>
      <c r="E48" s="17"/>
      <c r="F48" s="17"/>
    </row>
    <row r="49" spans="3:6" ht="5.0999999999999996" customHeight="1" x14ac:dyDescent="0.25"/>
    <row r="50" spans="3:6" ht="15" customHeight="1" x14ac:dyDescent="0.25">
      <c r="C50" s="30" t="s">
        <v>16</v>
      </c>
      <c r="D50" s="30" t="s">
        <v>51</v>
      </c>
      <c r="E50" s="31" t="s">
        <v>17</v>
      </c>
      <c r="F50" s="31"/>
    </row>
    <row r="51" spans="3:6" ht="15" customHeight="1" x14ac:dyDescent="0.25">
      <c r="C51" s="32" t="s">
        <v>10</v>
      </c>
      <c r="D51" s="38">
        <f>VLOOKUP(C51,$C$6:$I$15,2,TRUE)</f>
        <v>46460000</v>
      </c>
      <c r="E51" s="33" t="s">
        <v>48</v>
      </c>
      <c r="F51" s="33"/>
    </row>
    <row r="52" spans="3:6" ht="5.0999999999999996" customHeight="1" x14ac:dyDescent="0.25"/>
    <row r="53" spans="3:6" ht="15" customHeight="1" x14ac:dyDescent="0.25">
      <c r="C53" s="4" t="s">
        <v>19</v>
      </c>
      <c r="D53" s="4"/>
      <c r="E53" s="35" t="s">
        <v>54</v>
      </c>
      <c r="F53" s="35"/>
    </row>
    <row r="54" spans="3:6" ht="5.0999999999999996" customHeight="1" x14ac:dyDescent="0.25"/>
    <row r="55" spans="3:6" ht="15" customHeight="1" x14ac:dyDescent="0.25">
      <c r="C55" s="15" t="s">
        <v>18</v>
      </c>
      <c r="D55" s="3" t="e">
        <f>VLOOKUP(C51,$D$6:$I$15,2,FALSE)</f>
        <v>#N/A</v>
      </c>
      <c r="E55" s="34" t="s">
        <v>49</v>
      </c>
      <c r="F55" s="34"/>
    </row>
  </sheetData>
  <mergeCells count="29">
    <mergeCell ref="E20:F20"/>
    <mergeCell ref="E19:F19"/>
    <mergeCell ref="C17:F17"/>
    <mergeCell ref="E22:F22"/>
    <mergeCell ref="E24:F24"/>
    <mergeCell ref="C22:D22"/>
    <mergeCell ref="C26:F26"/>
    <mergeCell ref="E28:F28"/>
    <mergeCell ref="C33:D33"/>
    <mergeCell ref="E33:F33"/>
    <mergeCell ref="E35:F35"/>
    <mergeCell ref="E30:F30"/>
    <mergeCell ref="E31:F31"/>
    <mergeCell ref="E51:F51"/>
    <mergeCell ref="C53:D53"/>
    <mergeCell ref="E53:F53"/>
    <mergeCell ref="E55:F55"/>
    <mergeCell ref="B2:F2"/>
    <mergeCell ref="C44:D44"/>
    <mergeCell ref="E44:F44"/>
    <mergeCell ref="E46:F46"/>
    <mergeCell ref="C48:F48"/>
    <mergeCell ref="E50:F50"/>
    <mergeCell ref="E36:F36"/>
    <mergeCell ref="E37:F37"/>
    <mergeCell ref="C39:F39"/>
    <mergeCell ref="E41:F41"/>
    <mergeCell ref="E42:F42"/>
    <mergeCell ref="E29:F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F7DD-FB77-4A08-9330-006B1EF323F1}">
  <sheetPr codeName="Sheet2">
    <tabColor rgb="FF009900"/>
  </sheetPr>
  <dimension ref="B1:I55"/>
  <sheetViews>
    <sheetView showGridLines="0" workbookViewId="0">
      <pane ySplit="15" topLeftCell="A16" activePane="bottomLeft" state="frozen"/>
      <selection pane="bottomLeft" activeCell="B2" sqref="B2:F2"/>
    </sheetView>
  </sheetViews>
  <sheetFormatPr defaultRowHeight="15" customHeight="1" x14ac:dyDescent="0.25"/>
  <cols>
    <col min="1" max="1" width="1.7109375" style="26" customWidth="1"/>
    <col min="2" max="2" width="5.7109375" style="26" customWidth="1"/>
    <col min="3" max="3" width="20.7109375" style="26" customWidth="1"/>
    <col min="4" max="5" width="15.7109375" style="26" customWidth="1"/>
    <col min="6" max="6" width="20.7109375" style="26" customWidth="1"/>
    <col min="7" max="8" width="16.7109375" style="26" customWidth="1"/>
    <col min="9" max="9" width="12.7109375" style="26" customWidth="1"/>
    <col min="10" max="16384" width="9.140625" style="26"/>
  </cols>
  <sheetData>
    <row r="1" spans="2:9" s="23" customFormat="1" ht="5.0999999999999996" customHeight="1" x14ac:dyDescent="0.2"/>
    <row r="2" spans="2:9" s="23" customFormat="1" ht="30" customHeight="1" x14ac:dyDescent="0.2">
      <c r="B2" s="24" t="s">
        <v>59</v>
      </c>
      <c r="C2" s="24"/>
      <c r="D2" s="24"/>
      <c r="E2" s="24"/>
      <c r="F2" s="24"/>
    </row>
    <row r="3" spans="2:9" s="23" customFormat="1" ht="5.0999999999999996" customHeight="1" x14ac:dyDescent="0.2"/>
    <row r="4" spans="2:9" s="23" customFormat="1" ht="5.0999999999999996" customHeight="1" x14ac:dyDescent="0.2"/>
    <row r="5" spans="2:9" s="23" customFormat="1" ht="30" customHeight="1" x14ac:dyDescent="0.2">
      <c r="B5" s="21" t="s">
        <v>12</v>
      </c>
      <c r="C5" s="21" t="s">
        <v>55</v>
      </c>
      <c r="D5" s="22" t="s">
        <v>56</v>
      </c>
      <c r="E5" s="22" t="s">
        <v>13</v>
      </c>
      <c r="F5" s="22" t="s">
        <v>57</v>
      </c>
      <c r="G5" s="22" t="s">
        <v>14</v>
      </c>
      <c r="H5" s="22" t="s">
        <v>58</v>
      </c>
      <c r="I5" s="22" t="s">
        <v>15</v>
      </c>
    </row>
    <row r="6" spans="2:9" s="23" customFormat="1" ht="15" customHeight="1" x14ac:dyDescent="0.2">
      <c r="B6" s="27">
        <v>1</v>
      </c>
      <c r="C6" s="28" t="s">
        <v>1</v>
      </c>
      <c r="D6" s="25">
        <v>11416000</v>
      </c>
      <c r="E6" s="29">
        <v>81.287804878048803</v>
      </c>
      <c r="F6" s="29">
        <v>467955709818</v>
      </c>
      <c r="G6" s="29">
        <v>387771878726</v>
      </c>
      <c r="H6" s="29">
        <v>4063063572</v>
      </c>
      <c r="I6" s="29">
        <v>36350</v>
      </c>
    </row>
    <row r="7" spans="2:9" s="23" customFormat="1" ht="15" customHeight="1" x14ac:dyDescent="0.2">
      <c r="B7" s="27">
        <v>2</v>
      </c>
      <c r="C7" s="28" t="s">
        <v>2</v>
      </c>
      <c r="D7" s="25">
        <v>5751000</v>
      </c>
      <c r="E7" s="29">
        <v>81.099999999999994</v>
      </c>
      <c r="F7" s="29">
        <v>306899653410</v>
      </c>
      <c r="G7" s="29">
        <v>164449395785</v>
      </c>
      <c r="H7" s="29">
        <v>3513566142</v>
      </c>
      <c r="I7" s="29">
        <v>16600</v>
      </c>
    </row>
    <row r="8" spans="2:9" s="23" customFormat="1" ht="15" customHeight="1" x14ac:dyDescent="0.2">
      <c r="B8" s="27">
        <v>3</v>
      </c>
      <c r="C8" s="28" t="s">
        <v>3</v>
      </c>
      <c r="D8" s="25">
        <v>67143000</v>
      </c>
      <c r="E8" s="29">
        <v>82.670731707317103</v>
      </c>
      <c r="F8" s="29">
        <v>2465453975282</v>
      </c>
      <c r="G8" s="29">
        <v>721407807989</v>
      </c>
      <c r="H8" s="29">
        <v>55745475500</v>
      </c>
      <c r="I8" s="29">
        <v>306350</v>
      </c>
    </row>
    <row r="9" spans="2:9" s="23" customFormat="1" ht="15" customHeight="1" x14ac:dyDescent="0.2">
      <c r="B9" s="27">
        <v>4</v>
      </c>
      <c r="C9" s="28" t="s">
        <v>4</v>
      </c>
      <c r="D9" s="25">
        <v>82581000</v>
      </c>
      <c r="E9" s="29">
        <v>81.090243902438999</v>
      </c>
      <c r="F9" s="29">
        <v>3477796274497</v>
      </c>
      <c r="G9" s="29">
        <v>1603933249018</v>
      </c>
      <c r="H9" s="29">
        <v>41067464816</v>
      </c>
      <c r="I9" s="29">
        <v>177300</v>
      </c>
    </row>
    <row r="10" spans="2:9" s="23" customFormat="1" ht="15" customHeight="1" x14ac:dyDescent="0.2">
      <c r="B10" s="27">
        <v>5</v>
      </c>
      <c r="C10" s="28" t="s">
        <v>5</v>
      </c>
      <c r="D10" s="25">
        <v>60570000</v>
      </c>
      <c r="E10" s="29">
        <v>83.490243902439005</v>
      </c>
      <c r="F10" s="29">
        <v>1858913163928</v>
      </c>
      <c r="G10" s="29">
        <v>554275696273</v>
      </c>
      <c r="H10" s="29">
        <v>27933794293</v>
      </c>
      <c r="I10" s="29">
        <v>356850</v>
      </c>
    </row>
    <row r="11" spans="2:9" s="23" customFormat="1" ht="15" customHeight="1" x14ac:dyDescent="0.2">
      <c r="B11" s="27">
        <v>6</v>
      </c>
      <c r="C11" s="28" t="s">
        <v>6</v>
      </c>
      <c r="D11" s="25">
        <v>590000</v>
      </c>
      <c r="E11" s="29">
        <v>82.229268292682903</v>
      </c>
      <c r="F11" s="29">
        <v>58631324559</v>
      </c>
      <c r="G11" s="29">
        <v>129732227625</v>
      </c>
      <c r="H11" s="29">
        <v>294168457</v>
      </c>
      <c r="I11" s="29">
        <v>1500</v>
      </c>
    </row>
    <row r="12" spans="2:9" s="23" customFormat="1" ht="15" customHeight="1" x14ac:dyDescent="0.2">
      <c r="B12" s="27">
        <v>7</v>
      </c>
      <c r="C12" s="28" t="s">
        <v>7</v>
      </c>
      <c r="D12" s="25">
        <v>17073000</v>
      </c>
      <c r="E12" s="29">
        <v>81.707317073170699</v>
      </c>
      <c r="F12" s="29">
        <v>777227541581</v>
      </c>
      <c r="G12" s="29">
        <v>640812488463</v>
      </c>
      <c r="H12" s="29">
        <v>9252593271</v>
      </c>
      <c r="I12" s="29">
        <v>41310</v>
      </c>
    </row>
    <row r="13" spans="2:9" s="23" customFormat="1" ht="15" customHeight="1" x14ac:dyDescent="0.2">
      <c r="B13" s="27">
        <v>8</v>
      </c>
      <c r="C13" s="28" t="s">
        <v>8</v>
      </c>
      <c r="D13" s="25">
        <v>144231000</v>
      </c>
      <c r="E13" s="29">
        <v>70.908536585365894</v>
      </c>
      <c r="F13" s="29">
        <v>1283162985989</v>
      </c>
      <c r="G13" s="29">
        <v>329938156076</v>
      </c>
      <c r="H13" s="29">
        <v>69245309461</v>
      </c>
      <c r="I13" s="29">
        <v>1490000</v>
      </c>
    </row>
    <row r="14" spans="2:9" s="23" customFormat="1" ht="15" customHeight="1" x14ac:dyDescent="0.2">
      <c r="B14" s="27">
        <v>9</v>
      </c>
      <c r="C14" s="28" t="s">
        <v>9</v>
      </c>
      <c r="D14" s="25">
        <v>46460000</v>
      </c>
      <c r="E14" s="29">
        <v>83.380487804878101</v>
      </c>
      <c r="F14" s="29">
        <v>1237255019654</v>
      </c>
      <c r="G14" s="29">
        <v>407633496317</v>
      </c>
      <c r="H14" s="29">
        <v>14893107545</v>
      </c>
      <c r="I14" s="29">
        <v>199950</v>
      </c>
    </row>
    <row r="15" spans="2:9" s="23" customFormat="1" ht="15" customHeight="1" x14ac:dyDescent="0.2">
      <c r="B15" s="27">
        <v>10</v>
      </c>
      <c r="C15" s="28" t="s">
        <v>11</v>
      </c>
      <c r="D15" s="25">
        <v>66013000</v>
      </c>
      <c r="E15" s="29">
        <v>81.604878048780506</v>
      </c>
      <c r="F15" s="29">
        <v>2647898654635</v>
      </c>
      <c r="G15" s="29">
        <v>739194605213</v>
      </c>
      <c r="H15" s="29">
        <v>48252518238</v>
      </c>
      <c r="I15" s="29">
        <v>152350</v>
      </c>
    </row>
    <row r="16" spans="2:9" s="23" customFormat="1" ht="15" customHeight="1" x14ac:dyDescent="0.2"/>
    <row r="17" spans="2:6" s="23" customFormat="1" ht="30" customHeight="1" x14ac:dyDescent="0.2">
      <c r="B17" s="36" t="s">
        <v>34</v>
      </c>
      <c r="C17" s="16" t="s">
        <v>74</v>
      </c>
      <c r="D17" s="17"/>
      <c r="E17" s="17"/>
      <c r="F17" s="17"/>
    </row>
    <row r="18" spans="2:6" ht="5.0999999999999996" customHeight="1" x14ac:dyDescent="0.25"/>
    <row r="19" spans="2:6" ht="15" customHeight="1" x14ac:dyDescent="0.25">
      <c r="C19" s="30" t="s">
        <v>60</v>
      </c>
      <c r="D19" s="30" t="s">
        <v>56</v>
      </c>
      <c r="E19" s="31" t="s">
        <v>62</v>
      </c>
      <c r="F19" s="31"/>
    </row>
    <row r="20" spans="2:6" ht="15" customHeight="1" x14ac:dyDescent="0.25">
      <c r="C20" s="32" t="s">
        <v>7</v>
      </c>
      <c r="D20" s="37" t="e">
        <f>VLOOKUP(C20,B6:I15,3,FALSE)</f>
        <v>#N/A</v>
      </c>
      <c r="E20" s="33" t="s">
        <v>27</v>
      </c>
      <c r="F20" s="33"/>
    </row>
    <row r="21" spans="2:6" ht="5.0999999999999996" customHeight="1" x14ac:dyDescent="0.25"/>
    <row r="22" spans="2:6" ht="15" customHeight="1" x14ac:dyDescent="0.25">
      <c r="C22" s="4" t="s">
        <v>61</v>
      </c>
      <c r="D22" s="4"/>
      <c r="E22" s="34" t="s">
        <v>29</v>
      </c>
      <c r="F22" s="34"/>
    </row>
    <row r="23" spans="2:6" ht="5.0999999999999996" customHeight="1" x14ac:dyDescent="0.25"/>
    <row r="24" spans="2:6" ht="15" customHeight="1" x14ac:dyDescent="0.25">
      <c r="C24" s="15" t="s">
        <v>63</v>
      </c>
      <c r="D24" s="3">
        <f>VLOOKUP(C20,C6:I15,2,FALSE)</f>
        <v>17073000</v>
      </c>
      <c r="E24" s="34" t="s">
        <v>28</v>
      </c>
      <c r="F24" s="34"/>
    </row>
    <row r="26" spans="2:6" ht="30" customHeight="1" x14ac:dyDescent="0.25">
      <c r="B26" s="36" t="s">
        <v>35</v>
      </c>
      <c r="C26" s="16" t="s">
        <v>75</v>
      </c>
      <c r="D26" s="17"/>
      <c r="E26" s="17"/>
      <c r="F26" s="17"/>
    </row>
    <row r="27" spans="2:6" ht="5.0999999999999996" customHeight="1" x14ac:dyDescent="0.25"/>
    <row r="28" spans="2:6" ht="15" customHeight="1" x14ac:dyDescent="0.25">
      <c r="C28" s="30" t="s">
        <v>60</v>
      </c>
      <c r="D28" s="30" t="s">
        <v>56</v>
      </c>
      <c r="E28" s="31" t="s">
        <v>62</v>
      </c>
      <c r="F28" s="31"/>
    </row>
    <row r="29" spans="2:6" ht="15" customHeight="1" x14ac:dyDescent="0.25">
      <c r="C29" s="32" t="s">
        <v>1</v>
      </c>
      <c r="D29" s="38">
        <f>VLOOKUP(C29,C6:I15,2,FALSE)</f>
        <v>11416000</v>
      </c>
      <c r="E29" s="33" t="s">
        <v>21</v>
      </c>
      <c r="F29" s="33"/>
    </row>
    <row r="30" spans="2:6" ht="15" customHeight="1" x14ac:dyDescent="0.25">
      <c r="C30" s="32" t="s">
        <v>7</v>
      </c>
      <c r="D30" s="38">
        <f>VLOOKUP(C30,C7:I16,2,FALSE)</f>
        <v>17073000</v>
      </c>
      <c r="E30" s="33" t="s">
        <v>22</v>
      </c>
      <c r="F30" s="33"/>
    </row>
    <row r="31" spans="2:6" ht="15" customHeight="1" x14ac:dyDescent="0.25">
      <c r="C31" s="32" t="s">
        <v>2</v>
      </c>
      <c r="D31" s="38" t="e">
        <f>VLOOKUP(C31,C8:I17,2,FALSE)</f>
        <v>#N/A</v>
      </c>
      <c r="E31" s="33" t="s">
        <v>23</v>
      </c>
      <c r="F31" s="33"/>
    </row>
    <row r="32" spans="2:6" ht="5.0999999999999996" customHeight="1" x14ac:dyDescent="0.25"/>
    <row r="33" spans="2:6" ht="15" customHeight="1" x14ac:dyDescent="0.25">
      <c r="C33" s="4" t="s">
        <v>61</v>
      </c>
      <c r="D33" s="4"/>
      <c r="E33" s="34" t="s">
        <v>26</v>
      </c>
      <c r="F33" s="34"/>
    </row>
    <row r="34" spans="2:6" ht="5.0999999999999996" customHeight="1" x14ac:dyDescent="0.25"/>
    <row r="35" spans="2:6" ht="15" customHeight="1" x14ac:dyDescent="0.25">
      <c r="C35" s="15" t="s">
        <v>63</v>
      </c>
      <c r="D35" s="3">
        <f>VLOOKUP(C29,$C$6:$I$15,2,FALSE)</f>
        <v>11416000</v>
      </c>
      <c r="E35" s="34" t="s">
        <v>24</v>
      </c>
      <c r="F35" s="34"/>
    </row>
    <row r="36" spans="2:6" ht="15" customHeight="1" x14ac:dyDescent="0.25">
      <c r="D36" s="3">
        <f>VLOOKUP(C30,$C$6:$I$15,2,FALSE)</f>
        <v>17073000</v>
      </c>
      <c r="E36" s="34" t="s">
        <v>25</v>
      </c>
      <c r="F36" s="34"/>
    </row>
    <row r="37" spans="2:6" ht="15" customHeight="1" x14ac:dyDescent="0.25">
      <c r="D37" s="3">
        <f>VLOOKUP(C31,$C$6:$I$15,2,FALSE)</f>
        <v>5751000</v>
      </c>
      <c r="E37" s="34" t="s">
        <v>20</v>
      </c>
      <c r="F37" s="34"/>
    </row>
    <row r="39" spans="2:6" ht="30" customHeight="1" x14ac:dyDescent="0.25">
      <c r="B39" s="36" t="s">
        <v>36</v>
      </c>
      <c r="C39" s="16" t="s">
        <v>77</v>
      </c>
      <c r="D39" s="17"/>
      <c r="E39" s="17"/>
      <c r="F39" s="17"/>
    </row>
    <row r="40" spans="2:6" ht="5.0999999999999996" customHeight="1" x14ac:dyDescent="0.25"/>
    <row r="41" spans="2:6" ht="15" customHeight="1" x14ac:dyDescent="0.25">
      <c r="C41" s="30" t="s">
        <v>60</v>
      </c>
      <c r="D41" s="30" t="s">
        <v>56</v>
      </c>
      <c r="E41" s="31" t="s">
        <v>62</v>
      </c>
      <c r="F41" s="31"/>
    </row>
    <row r="42" spans="2:6" ht="15" customHeight="1" x14ac:dyDescent="0.25">
      <c r="C42" s="32" t="s">
        <v>7</v>
      </c>
      <c r="D42" s="37">
        <f>VLOOKUP(C42,$C$6:$I$15,3,FALSE)</f>
        <v>81.707317073170699</v>
      </c>
      <c r="E42" s="33" t="s">
        <v>30</v>
      </c>
      <c r="F42" s="33"/>
    </row>
    <row r="43" spans="2:6" ht="5.0999999999999996" customHeight="1" x14ac:dyDescent="0.25"/>
    <row r="44" spans="2:6" ht="15" customHeight="1" x14ac:dyDescent="0.25">
      <c r="C44" s="4" t="s">
        <v>61</v>
      </c>
      <c r="D44" s="4"/>
      <c r="E44" s="35">
        <v>3</v>
      </c>
      <c r="F44" s="35"/>
    </row>
    <row r="45" spans="2:6" ht="5.0999999999999996" customHeight="1" x14ac:dyDescent="0.25"/>
    <row r="46" spans="2:6" ht="15" customHeight="1" x14ac:dyDescent="0.25">
      <c r="C46" s="15" t="s">
        <v>63</v>
      </c>
      <c r="D46" s="3">
        <f>VLOOKUP(C20,$C$6:$I$15,2,FALSE)</f>
        <v>17073000</v>
      </c>
      <c r="E46" s="34" t="s">
        <v>31</v>
      </c>
      <c r="F46" s="34"/>
    </row>
    <row r="48" spans="2:6" ht="30" customHeight="1" x14ac:dyDescent="0.25">
      <c r="B48" s="36" t="s">
        <v>37</v>
      </c>
      <c r="C48" s="16" t="s">
        <v>76</v>
      </c>
      <c r="D48" s="17"/>
      <c r="E48" s="17"/>
      <c r="F48" s="17"/>
    </row>
    <row r="49" spans="3:6" ht="5.0999999999999996" customHeight="1" x14ac:dyDescent="0.25"/>
    <row r="50" spans="3:6" ht="15" customHeight="1" x14ac:dyDescent="0.25">
      <c r="C50" s="30" t="s">
        <v>60</v>
      </c>
      <c r="D50" s="30" t="s">
        <v>56</v>
      </c>
      <c r="E50" s="31" t="s">
        <v>62</v>
      </c>
      <c r="F50" s="31"/>
    </row>
    <row r="51" spans="3:6" ht="15" customHeight="1" x14ac:dyDescent="0.25">
      <c r="C51" s="32" t="s">
        <v>10</v>
      </c>
      <c r="D51" s="38">
        <f>VLOOKUP(C51,$C$6:$I$15,2,TRUE)</f>
        <v>46460000</v>
      </c>
      <c r="E51" s="33" t="s">
        <v>32</v>
      </c>
      <c r="F51" s="33"/>
    </row>
    <row r="52" spans="3:6" ht="5.0999999999999996" customHeight="1" x14ac:dyDescent="0.25"/>
    <row r="53" spans="3:6" ht="15" customHeight="1" x14ac:dyDescent="0.25">
      <c r="C53" s="4" t="s">
        <v>61</v>
      </c>
      <c r="D53" s="4"/>
      <c r="E53" s="35" t="b">
        <v>1</v>
      </c>
      <c r="F53" s="35"/>
    </row>
    <row r="54" spans="3:6" ht="5.0999999999999996" customHeight="1" x14ac:dyDescent="0.25"/>
    <row r="55" spans="3:6" ht="15" customHeight="1" x14ac:dyDescent="0.25">
      <c r="C55" s="15" t="s">
        <v>63</v>
      </c>
      <c r="D55" s="3" t="e">
        <f>VLOOKUP(C51,$D$6:$I$15,2,FALSE)</f>
        <v>#N/A</v>
      </c>
      <c r="E55" s="34" t="s">
        <v>33</v>
      </c>
      <c r="F55" s="34"/>
    </row>
  </sheetData>
  <mergeCells count="29">
    <mergeCell ref="E31:F31"/>
    <mergeCell ref="B2:F2"/>
    <mergeCell ref="C17:F17"/>
    <mergeCell ref="E19:F19"/>
    <mergeCell ref="E20:F20"/>
    <mergeCell ref="C22:D22"/>
    <mergeCell ref="E22:F22"/>
    <mergeCell ref="E24:F24"/>
    <mergeCell ref="C26:F26"/>
    <mergeCell ref="E28:F28"/>
    <mergeCell ref="E29:F29"/>
    <mergeCell ref="E30:F30"/>
    <mergeCell ref="C48:F48"/>
    <mergeCell ref="C33:D33"/>
    <mergeCell ref="E33:F33"/>
    <mergeCell ref="E35:F35"/>
    <mergeCell ref="E36:F36"/>
    <mergeCell ref="E37:F37"/>
    <mergeCell ref="C39:F39"/>
    <mergeCell ref="E41:F41"/>
    <mergeCell ref="E42:F42"/>
    <mergeCell ref="C44:D44"/>
    <mergeCell ref="E44:F44"/>
    <mergeCell ref="E46:F46"/>
    <mergeCell ref="E50:F50"/>
    <mergeCell ref="E51:F51"/>
    <mergeCell ref="C53:D53"/>
    <mergeCell ref="E53:F53"/>
    <mergeCell ref="E55:F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HOME</vt:lpstr>
      <vt:lpstr>VERT.ZOEKEN</vt:lpstr>
      <vt:lpstr>VLOOKUP</vt:lpstr>
      <vt:lpstr>strNL</vt:lpstr>
      <vt:lpstr>strUK</vt:lpstr>
    </vt:vector>
  </TitlesOfParts>
  <Manager>mark@rosenkrantz.nl</Manager>
  <Company>Spreadsheet Solutions &gt; Excel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functie Vert.Zoeken</dc:title>
  <dc:subject>Tips en trucs</dc:subject>
  <dc:creator>Mark Rosenkrantz</dc:creator>
  <cp:keywords>VERT.ZOEKEN &gt; VLOOKUP</cp:keywords>
  <dc:description>Voorbeelden die veel gemaakte fouten met de functie aangeven.</dc:description>
  <cp:lastModifiedBy>Mark Rosenkrantz</cp:lastModifiedBy>
  <dcterms:created xsi:type="dcterms:W3CDTF">2018-11-23T18:42:32Z</dcterms:created>
  <dcterms:modified xsi:type="dcterms:W3CDTF">2018-11-26T09:34:44Z</dcterms:modified>
  <cp:category>Functies en formules</cp:category>
  <cp:contentStatus>Af</cp:contentStatus>
</cp:coreProperties>
</file>